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90" windowWidth="14220" windowHeight="775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4" i="1"/>
  <c r="E24"/>
  <c r="F24"/>
  <c r="G24"/>
  <c r="H24"/>
  <c r="C24"/>
  <c r="E12"/>
  <c r="F12"/>
  <c r="G12"/>
  <c r="H12"/>
  <c r="D12"/>
  <c r="D5" l="1"/>
  <c r="D14" s="1"/>
  <c r="D15" s="1"/>
  <c r="E5"/>
  <c r="E14" s="1"/>
  <c r="E15" s="1"/>
  <c r="F5"/>
  <c r="F14" s="1"/>
  <c r="F15" s="1"/>
  <c r="G5"/>
  <c r="G14" s="1"/>
  <c r="G15" s="1"/>
  <c r="H5"/>
  <c r="H14" s="1"/>
  <c r="H15" s="1"/>
  <c r="C5"/>
  <c r="C14" s="1"/>
  <c r="C15" l="1"/>
</calcChain>
</file>

<file path=xl/sharedStrings.xml><?xml version="1.0" encoding="utf-8"?>
<sst xmlns="http://schemas.openxmlformats.org/spreadsheetml/2006/main" count="48" uniqueCount="46">
  <si>
    <t>№ п/п</t>
  </si>
  <si>
    <t>Наименование показателя</t>
  </si>
  <si>
    <t>2020 год</t>
  </si>
  <si>
    <t>2021 год</t>
  </si>
  <si>
    <t>2022 год</t>
  </si>
  <si>
    <t>2025 год</t>
  </si>
  <si>
    <t>2024 год</t>
  </si>
  <si>
    <t>2023 год</t>
  </si>
  <si>
    <t>Прогноз основных характеристик бюджета городского округа Вичуга</t>
  </si>
  <si>
    <t>(тыс. руб.)</t>
  </si>
  <si>
    <t>1.</t>
  </si>
  <si>
    <t>Доходы бюджета - всего</t>
  </si>
  <si>
    <t>в том числе:</t>
  </si>
  <si>
    <t>1.1.</t>
  </si>
  <si>
    <t>1.2.</t>
  </si>
  <si>
    <t xml:space="preserve"> - налоговые доходы</t>
  </si>
  <si>
    <t>- неналоговые доходы</t>
  </si>
  <si>
    <t>1.3.</t>
  </si>
  <si>
    <t>- безвозмездные поступления</t>
  </si>
  <si>
    <t>2.</t>
  </si>
  <si>
    <t>Расходы бюджета - всего</t>
  </si>
  <si>
    <t>2.1.</t>
  </si>
  <si>
    <t>- на финансовое обеспечение муниципальных программ городского округа Вичуга</t>
  </si>
  <si>
    <t>2.2.</t>
  </si>
  <si>
    <t>- на непрограммные направления расходов бюджета</t>
  </si>
  <si>
    <t>3.</t>
  </si>
  <si>
    <t>Дефицит (профицит) бюджета</t>
  </si>
  <si>
    <t>4.</t>
  </si>
  <si>
    <t>Отношение дефицита бюджета к общему годовому объему доходов бюджета без учета объема безвозмездных поступлений (в процентах)</t>
  </si>
  <si>
    <t>5.</t>
  </si>
  <si>
    <t>Источники финансирования дефицита бюджета - всего</t>
  </si>
  <si>
    <t>6.</t>
  </si>
  <si>
    <t>5.1.</t>
  </si>
  <si>
    <t>получение кредитов от кредитных организаций</t>
  </si>
  <si>
    <t>5.2.</t>
  </si>
  <si>
    <t>погашение кредитов кредитным организациям</t>
  </si>
  <si>
    <t>5.3.</t>
  </si>
  <si>
    <t>изменение остатков</t>
  </si>
  <si>
    <t>Объем муниципального долга на 1 января соответстующего финансового года</t>
  </si>
  <si>
    <t>7.</t>
  </si>
  <si>
    <t>Объем муниципальных заимствований в соответствующем финансовом году</t>
  </si>
  <si>
    <t>8.</t>
  </si>
  <si>
    <t>Объем средств, направляемых в соответствующем финансовом году на погашение суммы основного долга по муниципальным заимствованиям</t>
  </si>
  <si>
    <t>9.</t>
  </si>
  <si>
    <t>Объем расходов на обслуживание муниципального долга</t>
  </si>
  <si>
    <r>
      <t>Приложение № 1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
к бюджетному прогнозу городского округа Вичуга на долгосрочный период до 2025 года включительно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</si>
</sst>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tabSelected="1" workbookViewId="0">
      <selection activeCell="D14" sqref="D14"/>
    </sheetView>
  </sheetViews>
  <sheetFormatPr defaultRowHeight="15"/>
  <cols>
    <col min="2" max="2" width="35.5703125" customWidth="1"/>
    <col min="3" max="4" width="13.7109375" customWidth="1"/>
    <col min="5" max="5" width="13.5703125" customWidth="1"/>
    <col min="6" max="6" width="12.7109375" customWidth="1"/>
    <col min="7" max="7" width="13.42578125" customWidth="1"/>
    <col min="8" max="8" width="13.28515625" customWidth="1"/>
  </cols>
  <sheetData>
    <row r="1" spans="1:8" s="1" customFormat="1" ht="60" customHeight="1">
      <c r="F1" s="9" t="s">
        <v>45</v>
      </c>
      <c r="G1" s="9"/>
      <c r="H1" s="9"/>
    </row>
    <row r="2" spans="1:8" ht="15.75">
      <c r="A2" s="8" t="s">
        <v>8</v>
      </c>
      <c r="B2" s="8"/>
      <c r="C2" s="8"/>
      <c r="D2" s="8"/>
      <c r="E2" s="8"/>
      <c r="F2" s="8"/>
      <c r="G2" s="8"/>
      <c r="H2" s="8"/>
    </row>
    <row r="3" spans="1:8">
      <c r="H3" s="7" t="s">
        <v>9</v>
      </c>
    </row>
    <row r="4" spans="1:8" s="1" customFormat="1" ht="15.7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7</v>
      </c>
      <c r="G4" s="2" t="s">
        <v>6</v>
      </c>
      <c r="H4" s="2" t="s">
        <v>5</v>
      </c>
    </row>
    <row r="5" spans="1:8" ht="15.75">
      <c r="A5" s="3" t="s">
        <v>10</v>
      </c>
      <c r="B5" s="4" t="s">
        <v>11</v>
      </c>
      <c r="C5" s="6">
        <f>C7+C8+C9</f>
        <v>520752.1</v>
      </c>
      <c r="D5" s="6">
        <f t="shared" ref="D5:H5" si="0">D7+D8+D9</f>
        <v>444497.2</v>
      </c>
      <c r="E5" s="6">
        <f t="shared" si="0"/>
        <v>445033.9</v>
      </c>
      <c r="F5" s="6">
        <f t="shared" si="0"/>
        <v>445033.9</v>
      </c>
      <c r="G5" s="6">
        <f t="shared" si="0"/>
        <v>445033.9</v>
      </c>
      <c r="H5" s="6">
        <f t="shared" si="0"/>
        <v>445033.9</v>
      </c>
    </row>
    <row r="6" spans="1:8" ht="15.75">
      <c r="A6" s="3"/>
      <c r="B6" s="4" t="s">
        <v>12</v>
      </c>
      <c r="C6" s="6"/>
      <c r="D6" s="6"/>
      <c r="E6" s="6"/>
      <c r="F6" s="6"/>
      <c r="G6" s="6"/>
      <c r="H6" s="6"/>
    </row>
    <row r="7" spans="1:8" ht="15.75">
      <c r="A7" s="3" t="s">
        <v>13</v>
      </c>
      <c r="B7" s="5" t="s">
        <v>15</v>
      </c>
      <c r="C7" s="6">
        <v>123753.7</v>
      </c>
      <c r="D7" s="6">
        <v>114156.1</v>
      </c>
      <c r="E7" s="6">
        <v>117136.1</v>
      </c>
      <c r="F7" s="6">
        <v>117136.1</v>
      </c>
      <c r="G7" s="6">
        <v>117136.1</v>
      </c>
      <c r="H7" s="6">
        <v>117136.1</v>
      </c>
    </row>
    <row r="8" spans="1:8" ht="15.75">
      <c r="A8" s="3" t="s">
        <v>14</v>
      </c>
      <c r="B8" s="5" t="s">
        <v>16</v>
      </c>
      <c r="C8" s="6">
        <v>13950.3</v>
      </c>
      <c r="D8" s="6">
        <v>13959.7</v>
      </c>
      <c r="E8" s="6">
        <v>11762</v>
      </c>
      <c r="F8" s="6">
        <v>11762</v>
      </c>
      <c r="G8" s="6">
        <v>11762</v>
      </c>
      <c r="H8" s="6">
        <v>11762</v>
      </c>
    </row>
    <row r="9" spans="1:8" ht="15.75">
      <c r="A9" s="3" t="s">
        <v>17</v>
      </c>
      <c r="B9" s="5" t="s">
        <v>18</v>
      </c>
      <c r="C9" s="6">
        <v>383048.1</v>
      </c>
      <c r="D9" s="6">
        <v>316381.40000000002</v>
      </c>
      <c r="E9" s="6">
        <v>316135.8</v>
      </c>
      <c r="F9" s="6">
        <v>316135.8</v>
      </c>
      <c r="G9" s="6">
        <v>316135.8</v>
      </c>
      <c r="H9" s="6">
        <v>316135.8</v>
      </c>
    </row>
    <row r="10" spans="1:8" ht="15.75">
      <c r="A10" s="3" t="s">
        <v>19</v>
      </c>
      <c r="B10" s="5" t="s">
        <v>20</v>
      </c>
      <c r="C10" s="6">
        <v>529204.6</v>
      </c>
      <c r="D10" s="6">
        <v>457308.1</v>
      </c>
      <c r="E10" s="6">
        <v>457922</v>
      </c>
      <c r="F10" s="6">
        <v>457922</v>
      </c>
      <c r="G10" s="6">
        <v>445033.9</v>
      </c>
      <c r="H10" s="6">
        <v>445033.9</v>
      </c>
    </row>
    <row r="11" spans="1:8" ht="15.75">
      <c r="A11" s="3"/>
      <c r="B11" s="5" t="s">
        <v>12</v>
      </c>
      <c r="C11" s="6"/>
      <c r="D11" s="6"/>
      <c r="E11" s="6"/>
      <c r="F11" s="6"/>
      <c r="G11" s="6"/>
      <c r="H11" s="6"/>
    </row>
    <row r="12" spans="1:8" ht="47.25">
      <c r="A12" s="3" t="s">
        <v>21</v>
      </c>
      <c r="B12" s="5" t="s">
        <v>22</v>
      </c>
      <c r="C12" s="6">
        <v>505154.5</v>
      </c>
      <c r="D12" s="6">
        <f>D10-D13</f>
        <v>439453.19999999995</v>
      </c>
      <c r="E12" s="6">
        <f t="shared" ref="E12:H12" si="1">E10-E13</f>
        <v>440722.2</v>
      </c>
      <c r="F12" s="6">
        <f t="shared" si="1"/>
        <v>440722.2</v>
      </c>
      <c r="G12" s="6">
        <f t="shared" si="1"/>
        <v>427834.10000000003</v>
      </c>
      <c r="H12" s="6">
        <f t="shared" si="1"/>
        <v>427834.10000000003</v>
      </c>
    </row>
    <row r="13" spans="1:8" ht="31.5">
      <c r="A13" s="3" t="s">
        <v>23</v>
      </c>
      <c r="B13" s="5" t="s">
        <v>24</v>
      </c>
      <c r="C13" s="6">
        <v>24050.1</v>
      </c>
      <c r="D13" s="6">
        <v>17854.900000000001</v>
      </c>
      <c r="E13" s="6">
        <v>17199.8</v>
      </c>
      <c r="F13" s="6">
        <v>17199.8</v>
      </c>
      <c r="G13" s="6">
        <v>17199.8</v>
      </c>
      <c r="H13" s="6">
        <v>17199.8</v>
      </c>
    </row>
    <row r="14" spans="1:8" ht="15.75">
      <c r="A14" s="3" t="s">
        <v>25</v>
      </c>
      <c r="B14" s="5" t="s">
        <v>26</v>
      </c>
      <c r="C14" s="6">
        <f t="shared" ref="C14:H14" si="2">C5-C10</f>
        <v>-8452.5</v>
      </c>
      <c r="D14" s="6">
        <f t="shared" si="2"/>
        <v>-12810.899999999965</v>
      </c>
      <c r="E14" s="6">
        <f t="shared" si="2"/>
        <v>-12888.099999999977</v>
      </c>
      <c r="F14" s="6">
        <f t="shared" si="2"/>
        <v>-12888.099999999977</v>
      </c>
      <c r="G14" s="6">
        <f t="shared" si="2"/>
        <v>0</v>
      </c>
      <c r="H14" s="6">
        <f t="shared" si="2"/>
        <v>0</v>
      </c>
    </row>
    <row r="15" spans="1:8" ht="78.75">
      <c r="A15" s="3" t="s">
        <v>27</v>
      </c>
      <c r="B15" s="5" t="s">
        <v>28</v>
      </c>
      <c r="C15" s="6">
        <f>C14/(C7+C8)*100</f>
        <v>-6.1381659211061406</v>
      </c>
      <c r="D15" s="6">
        <f t="shared" ref="D15:H15" si="3">D14/(D7+D8)*100</f>
        <v>-9.999469230180793</v>
      </c>
      <c r="E15" s="6">
        <f t="shared" si="3"/>
        <v>-9.9986733706703017</v>
      </c>
      <c r="F15" s="6">
        <f t="shared" si="3"/>
        <v>-9.9986733706703017</v>
      </c>
      <c r="G15" s="6">
        <f t="shared" si="3"/>
        <v>0</v>
      </c>
      <c r="H15" s="6">
        <f t="shared" si="3"/>
        <v>0</v>
      </c>
    </row>
    <row r="16" spans="1:8" ht="31.5">
      <c r="A16" s="3" t="s">
        <v>29</v>
      </c>
      <c r="B16" s="5" t="s">
        <v>30</v>
      </c>
      <c r="C16" s="6">
        <v>8452.5</v>
      </c>
      <c r="D16" s="6">
        <v>12810.9</v>
      </c>
      <c r="E16" s="6">
        <v>12888.1</v>
      </c>
      <c r="F16" s="6">
        <v>12888.1</v>
      </c>
      <c r="G16" s="6">
        <v>0</v>
      </c>
      <c r="H16" s="6">
        <v>0</v>
      </c>
    </row>
    <row r="17" spans="1:8" ht="15.75">
      <c r="A17" s="3"/>
      <c r="B17" s="5" t="s">
        <v>12</v>
      </c>
      <c r="C17" s="6"/>
      <c r="D17" s="6"/>
      <c r="E17" s="6"/>
      <c r="F17" s="6"/>
      <c r="G17" s="6"/>
      <c r="H17" s="6"/>
    </row>
    <row r="18" spans="1:8" ht="31.5">
      <c r="A18" s="3" t="s">
        <v>32</v>
      </c>
      <c r="B18" s="5" t="s">
        <v>33</v>
      </c>
      <c r="C18" s="6">
        <v>51652.5</v>
      </c>
      <c r="D18" s="6">
        <v>64463.4</v>
      </c>
      <c r="E18" s="6">
        <v>77351.600000000006</v>
      </c>
      <c r="F18" s="6">
        <v>90239.7</v>
      </c>
      <c r="G18" s="6">
        <v>90239.7</v>
      </c>
      <c r="H18" s="6">
        <v>90239.7</v>
      </c>
    </row>
    <row r="19" spans="1:8" ht="31.5">
      <c r="A19" s="3" t="s">
        <v>34</v>
      </c>
      <c r="B19" s="5" t="s">
        <v>35</v>
      </c>
      <c r="C19" s="6">
        <v>43200</v>
      </c>
      <c r="D19" s="6">
        <v>51652.5</v>
      </c>
      <c r="E19" s="6">
        <v>64463.4</v>
      </c>
      <c r="F19" s="6">
        <v>77351.600000000006</v>
      </c>
      <c r="G19" s="6">
        <v>90239.7</v>
      </c>
      <c r="H19" s="6">
        <v>90239.7</v>
      </c>
    </row>
    <row r="20" spans="1:8" ht="15.75">
      <c r="A20" s="3" t="s">
        <v>36</v>
      </c>
      <c r="B20" s="5" t="s">
        <v>37</v>
      </c>
      <c r="C20" s="6"/>
      <c r="D20" s="6"/>
      <c r="E20" s="6"/>
      <c r="F20" s="6"/>
      <c r="G20" s="6"/>
      <c r="H20" s="6"/>
    </row>
    <row r="21" spans="1:8" ht="47.25">
      <c r="A21" s="3" t="s">
        <v>31</v>
      </c>
      <c r="B21" s="5" t="s">
        <v>38</v>
      </c>
      <c r="C21" s="6">
        <v>43200</v>
      </c>
      <c r="D21" s="6">
        <v>51652.5</v>
      </c>
      <c r="E21" s="6">
        <v>64463.4</v>
      </c>
      <c r="F21" s="6">
        <v>77351.600000000006</v>
      </c>
      <c r="G21" s="6">
        <v>90239.7</v>
      </c>
      <c r="H21" s="6">
        <v>90239.7</v>
      </c>
    </row>
    <row r="22" spans="1:8" ht="63">
      <c r="A22" s="3" t="s">
        <v>39</v>
      </c>
      <c r="B22" s="5" t="s">
        <v>40</v>
      </c>
      <c r="C22" s="6">
        <v>51652.5</v>
      </c>
      <c r="D22" s="6">
        <v>64463.4</v>
      </c>
      <c r="E22" s="6">
        <v>77351.600000000006</v>
      </c>
      <c r="F22" s="6">
        <v>90239.7</v>
      </c>
      <c r="G22" s="6">
        <v>90239.7</v>
      </c>
      <c r="H22" s="6">
        <v>90239.7</v>
      </c>
    </row>
    <row r="23" spans="1:8" ht="78.75">
      <c r="A23" s="3" t="s">
        <v>41</v>
      </c>
      <c r="B23" s="5" t="s">
        <v>42</v>
      </c>
      <c r="C23" s="6">
        <v>43200</v>
      </c>
      <c r="D23" s="6">
        <v>51652.5</v>
      </c>
      <c r="E23" s="6">
        <v>64463.4</v>
      </c>
      <c r="F23" s="6">
        <v>77351.600000000006</v>
      </c>
      <c r="G23" s="6">
        <v>90239.7</v>
      </c>
      <c r="H23" s="6">
        <v>90239.7</v>
      </c>
    </row>
    <row r="24" spans="1:8" ht="31.5">
      <c r="A24" s="3" t="s">
        <v>43</v>
      </c>
      <c r="B24" s="5" t="s">
        <v>44</v>
      </c>
      <c r="C24" s="6">
        <f>C23*9.3%</f>
        <v>4017.6000000000004</v>
      </c>
      <c r="D24" s="6">
        <f t="shared" ref="D24:H24" si="4">D23*9.3%</f>
        <v>4803.6825000000008</v>
      </c>
      <c r="E24" s="6">
        <f t="shared" si="4"/>
        <v>5995.0962000000009</v>
      </c>
      <c r="F24" s="6">
        <f t="shared" si="4"/>
        <v>7193.6988000000019</v>
      </c>
      <c r="G24" s="6">
        <f t="shared" si="4"/>
        <v>8392.2921000000006</v>
      </c>
      <c r="H24" s="6">
        <f t="shared" si="4"/>
        <v>8392.2921000000006</v>
      </c>
    </row>
  </sheetData>
  <mergeCells count="2">
    <mergeCell ref="A2:H2"/>
    <mergeCell ref="F1:H1"/>
  </mergeCells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</dc:creator>
  <cp:lastModifiedBy>Рита</cp:lastModifiedBy>
  <cp:lastPrinted>2020-02-28T06:24:48Z</cp:lastPrinted>
  <dcterms:created xsi:type="dcterms:W3CDTF">2019-10-23T12:52:57Z</dcterms:created>
  <dcterms:modified xsi:type="dcterms:W3CDTF">2020-02-28T06:25:11Z</dcterms:modified>
</cp:coreProperties>
</file>